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95" activeTab="0"/>
  </bookViews>
  <sheets>
    <sheet name="школы, школа-сад" sheetId="1" r:id="rId1"/>
  </sheets>
  <definedNames/>
  <calcPr fullCalcOnLoad="1"/>
</workbook>
</file>

<file path=xl/sharedStrings.xml><?xml version="1.0" encoding="utf-8"?>
<sst xmlns="http://schemas.openxmlformats.org/spreadsheetml/2006/main" count="165" uniqueCount="54">
  <si>
    <t>Показатели по поступлениям и выбытиям</t>
  </si>
  <si>
    <t>Наименование показателя</t>
  </si>
  <si>
    <t>КОСГУ</t>
  </si>
  <si>
    <t>Всего сумма</t>
  </si>
  <si>
    <t>в т.ч. по источникам финансирования</t>
  </si>
  <si>
    <t>доходы от платных услуг</t>
  </si>
  <si>
    <t>местный бюджет</t>
  </si>
  <si>
    <t>областной бюджет</t>
  </si>
  <si>
    <t xml:space="preserve">федеральный бюджет </t>
  </si>
  <si>
    <t>Раздел 1. Поступления</t>
  </si>
  <si>
    <t>X</t>
  </si>
  <si>
    <t>Х</t>
  </si>
  <si>
    <t xml:space="preserve">1.4. Иные субсидии </t>
  </si>
  <si>
    <t>– другие субсидии</t>
  </si>
  <si>
    <t>1.4. Благотворительные взносы</t>
  </si>
  <si>
    <t>1.5. Платные образовательные услуги</t>
  </si>
  <si>
    <t>Раздел 2. Выбытия</t>
  </si>
  <si>
    <t>2.1. В части расходования субсидии на выполнение муниципального задания  по предоставлению общедоступного и бесплатного начального общего, основного общего, среднего (полного) общего образования в объеме основных общеобразовательных программ</t>
  </si>
  <si>
    <t xml:space="preserve"> Заработная плата</t>
  </si>
  <si>
    <t xml:space="preserve"> Прочие выплаты</t>
  </si>
  <si>
    <t xml:space="preserve"> Начисления на выплаты по оплате труда</t>
  </si>
  <si>
    <t>Услуги связи</t>
  </si>
  <si>
    <t xml:space="preserve"> Транспортные услуги</t>
  </si>
  <si>
    <t xml:space="preserve"> Коммунальные услуги в том числе:</t>
  </si>
  <si>
    <t>– электроэнергия</t>
  </si>
  <si>
    <t>– теплоснабжение</t>
  </si>
  <si>
    <t>– водоснабжение</t>
  </si>
  <si>
    <t xml:space="preserve"> Арендная плата за пользование имуществом</t>
  </si>
  <si>
    <t>Работы, услуги по содержанию имущества в том числе: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</si>
  <si>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</si>
  <si>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</si>
  <si>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</si>
  <si>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</si>
  <si>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 xml:space="preserve"> Увеличение стоимости материальных запасов</t>
  </si>
  <si>
    <t xml:space="preserve"> Увеличение стоимости материальных запасов в том числе:</t>
  </si>
  <si>
    <t>– питание</t>
  </si>
  <si>
    <t>Работы, услуги по содержанию имущества</t>
  </si>
  <si>
    <t>/</t>
  </si>
  <si>
    <t>подпись</t>
  </si>
  <si>
    <t>ФИО</t>
  </si>
  <si>
    <t xml:space="preserve">                          Главный бухгалтер:</t>
  </si>
  <si>
    <r>
      <t xml:space="preserve">1.1.  Субсидия на выполнение муниципального задания по </t>
    </r>
    <r>
      <rPr>
        <sz val="12"/>
        <rFont val="Times New Roman"/>
        <family val="1"/>
      </rPr>
      <t>предоставлению общедоступного и бесплатного начального общего, основного общего, среднего (полного) общего образования в объеме основных общеобразовательных программ</t>
    </r>
  </si>
  <si>
    <r>
      <t xml:space="preserve">1.2. Субсидия на выполнение муниципального задания по </t>
    </r>
    <r>
      <rPr>
        <sz val="12"/>
        <rFont val="Times New Roman"/>
        <family val="1"/>
      </rPr>
      <t>организации отдыха и оздоровления детей, подростков и молодежи в каникулярное время</t>
    </r>
  </si>
  <si>
    <r>
      <t xml:space="preserve">1.3. Субсидия на выполнение муниципального задания по </t>
    </r>
    <r>
      <rPr>
        <sz val="12"/>
        <rFont val="Times New Roman"/>
        <family val="1"/>
      </rPr>
      <t>предоставлению дополнительного образования по дополнительным образовательным программам различной направленности</t>
    </r>
  </si>
  <si>
    <r>
      <t xml:space="preserve">                              –</t>
    </r>
    <r>
      <rPr>
        <sz val="12"/>
        <rFont val="Times New Roman"/>
        <family val="1"/>
      </rPr>
      <t xml:space="preserve"> расходы по капитальному ремонту</t>
    </r>
  </si>
  <si>
    <r>
      <t xml:space="preserve">                        </t>
    </r>
    <r>
      <rPr>
        <b/>
        <sz val="12"/>
        <rFont val="Times New Roman"/>
        <family val="1"/>
      </rPr>
      <t xml:space="preserve">  Руководитель учреждения:</t>
    </r>
  </si>
  <si>
    <t>И.П. Игнатьева</t>
  </si>
  <si>
    <t>И.А.Шагина</t>
  </si>
  <si>
    <t>–  целевая субсидия  на создание в общеобразовательных организациях, расположенных в сельской местности, условий для занатий физкультурой и спортом</t>
  </si>
  <si>
    <r>
      <t>–</t>
    </r>
    <r>
      <rPr>
        <sz val="12"/>
        <rFont val="Times New Roman"/>
        <family val="1"/>
      </rPr>
      <t xml:space="preserve"> целевая субсидия субвенции на предоставление питания на бесплатной основе (частичной компенсации его стоимости) обучающимся в образовательных организациях, расположенных на территории Ленинградской области» </t>
    </r>
  </si>
  <si>
    <t xml:space="preserve">2.2. В части расходования субвенции на предоставление питания на бесплатной основе (частичной компенсации его стоимости) обучающимся в образовательных организациях, расположенных на территории Ленинградской области» </t>
  </si>
  <si>
    <t>2.3.  В части расходования других субсидий</t>
  </si>
  <si>
    <t>2.4. В части расходования средств полученных от благотворителей</t>
  </si>
  <si>
    <t>2.5. В части расходования средств полученных от платных образовательных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</si>
</sst>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2" fontId="4" fillId="0" borderId="10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3">
      <selection activeCell="D7" sqref="D7"/>
    </sheetView>
  </sheetViews>
  <sheetFormatPr defaultColWidth="9.140625" defaultRowHeight="12.75"/>
  <cols>
    <col min="1" max="1" width="67.8515625" style="1" customWidth="1"/>
    <col min="2" max="2" width="10.7109375" style="25" customWidth="1"/>
    <col min="3" max="3" width="12.7109375" style="3" customWidth="1"/>
    <col min="4" max="4" width="12.28125" style="3" customWidth="1"/>
    <col min="5" max="5" width="14.00390625" style="3" customWidth="1"/>
    <col min="6" max="6" width="12.7109375" style="3" customWidth="1"/>
    <col min="7" max="7" width="10.7109375" style="2" bestFit="1" customWidth="1"/>
    <col min="8" max="16384" width="9.140625" style="3" customWidth="1"/>
  </cols>
  <sheetData>
    <row r="1" spans="1:6" ht="27.75">
      <c r="A1" s="44" t="s">
        <v>0</v>
      </c>
      <c r="B1" s="44"/>
      <c r="C1" s="44"/>
      <c r="D1" s="44"/>
      <c r="E1" s="44"/>
      <c r="F1" s="44"/>
    </row>
    <row r="2" spans="1:6" ht="23.25">
      <c r="A2" s="4"/>
      <c r="B2" s="4"/>
      <c r="C2" s="4"/>
      <c r="D2" s="4"/>
      <c r="E2" s="4"/>
      <c r="F2" s="4"/>
    </row>
    <row r="3" spans="1:7" ht="15.75" customHeight="1">
      <c r="A3" s="45" t="s">
        <v>1</v>
      </c>
      <c r="B3" s="45" t="s">
        <v>2</v>
      </c>
      <c r="C3" s="45" t="s">
        <v>3</v>
      </c>
      <c r="D3" s="45" t="s">
        <v>4</v>
      </c>
      <c r="E3" s="45"/>
      <c r="F3" s="45"/>
      <c r="G3" s="42" t="s">
        <v>5</v>
      </c>
    </row>
    <row r="4" spans="1:7" ht="52.5" customHeight="1">
      <c r="A4" s="45"/>
      <c r="B4" s="45"/>
      <c r="C4" s="45"/>
      <c r="D4" s="5" t="s">
        <v>6</v>
      </c>
      <c r="E4" s="5" t="s">
        <v>7</v>
      </c>
      <c r="F4" s="5" t="s">
        <v>8</v>
      </c>
      <c r="G4" s="43"/>
    </row>
    <row r="5" spans="1:7" ht="15.75">
      <c r="A5" s="8" t="s">
        <v>9</v>
      </c>
      <c r="B5" s="7"/>
      <c r="C5" s="30">
        <f>C6+C9</f>
        <v>22492300</v>
      </c>
      <c r="D5" s="30">
        <f>D6+D7+D8+D9</f>
        <v>3882700</v>
      </c>
      <c r="E5" s="30">
        <f>E6+E9</f>
        <v>18609600</v>
      </c>
      <c r="F5" s="30">
        <f>F9</f>
        <v>0</v>
      </c>
      <c r="G5" s="9">
        <v>0</v>
      </c>
    </row>
    <row r="6" spans="1:7" ht="70.5" customHeight="1">
      <c r="A6" s="10" t="s">
        <v>41</v>
      </c>
      <c r="B6" s="6">
        <v>180</v>
      </c>
      <c r="C6" s="28">
        <f>D6+E6</f>
        <v>21460800</v>
      </c>
      <c r="D6" s="28">
        <f>D16</f>
        <v>3882700</v>
      </c>
      <c r="E6" s="28">
        <f>E16</f>
        <v>17578100</v>
      </c>
      <c r="F6" s="6" t="s">
        <v>10</v>
      </c>
      <c r="G6" s="11" t="s">
        <v>11</v>
      </c>
    </row>
    <row r="7" spans="1:7" ht="48.75" customHeight="1">
      <c r="A7" s="10" t="s">
        <v>42</v>
      </c>
      <c r="B7" s="6">
        <v>180</v>
      </c>
      <c r="C7" s="6"/>
      <c r="D7" s="6"/>
      <c r="E7" s="6" t="s">
        <v>10</v>
      </c>
      <c r="F7" s="6" t="s">
        <v>10</v>
      </c>
      <c r="G7" s="11" t="s">
        <v>11</v>
      </c>
    </row>
    <row r="8" spans="1:7" ht="48.75" customHeight="1">
      <c r="A8" s="10" t="s">
        <v>43</v>
      </c>
      <c r="B8" s="6">
        <v>180</v>
      </c>
      <c r="C8" s="6"/>
      <c r="D8" s="6"/>
      <c r="E8" s="6" t="s">
        <v>10</v>
      </c>
      <c r="F8" s="6" t="s">
        <v>10</v>
      </c>
      <c r="G8" s="11" t="s">
        <v>11</v>
      </c>
    </row>
    <row r="9" spans="1:7" ht="15.75">
      <c r="A9" s="10" t="s">
        <v>12</v>
      </c>
      <c r="B9" s="11"/>
      <c r="C9" s="26">
        <f>SUM(C10:C14)</f>
        <v>1031500</v>
      </c>
      <c r="D9" s="26">
        <f>SUM(D11:D12)</f>
        <v>0</v>
      </c>
      <c r="E9" s="26">
        <f>SUM(E11:E12)</f>
        <v>1031500</v>
      </c>
      <c r="F9" s="26">
        <f>F10</f>
        <v>0</v>
      </c>
      <c r="G9" s="11"/>
    </row>
    <row r="10" spans="1:7" ht="47.25">
      <c r="A10" s="12" t="s">
        <v>48</v>
      </c>
      <c r="B10" s="6">
        <v>180</v>
      </c>
      <c r="C10" s="27">
        <f>F10</f>
        <v>0</v>
      </c>
      <c r="D10" s="35"/>
      <c r="E10" s="35"/>
      <c r="F10" s="27">
        <v>0</v>
      </c>
      <c r="G10" s="11"/>
    </row>
    <row r="11" spans="1:7" ht="60.75" customHeight="1">
      <c r="A11" s="13" t="s">
        <v>49</v>
      </c>
      <c r="B11" s="6">
        <v>180</v>
      </c>
      <c r="C11" s="27">
        <f>E11</f>
        <v>1031500</v>
      </c>
      <c r="D11" s="28" t="s">
        <v>11</v>
      </c>
      <c r="E11" s="27">
        <f>E34</f>
        <v>1031500</v>
      </c>
      <c r="F11" s="28" t="s">
        <v>10</v>
      </c>
      <c r="G11" s="11" t="s">
        <v>11</v>
      </c>
    </row>
    <row r="12" spans="1:7" ht="15.75">
      <c r="A12" s="12" t="s">
        <v>13</v>
      </c>
      <c r="B12" s="14">
        <v>180</v>
      </c>
      <c r="C12" s="29">
        <f>D12+E12+F12</f>
        <v>0</v>
      </c>
      <c r="D12" s="29">
        <v>0</v>
      </c>
      <c r="E12" s="29"/>
      <c r="F12" s="29"/>
      <c r="G12" s="11" t="s">
        <v>11</v>
      </c>
    </row>
    <row r="13" spans="1:7" ht="15.75">
      <c r="A13" s="10" t="s">
        <v>14</v>
      </c>
      <c r="B13" s="15">
        <v>180</v>
      </c>
      <c r="C13" s="7"/>
      <c r="D13" s="11" t="s">
        <v>11</v>
      </c>
      <c r="E13" s="11" t="s">
        <v>11</v>
      </c>
      <c r="F13" s="11" t="s">
        <v>11</v>
      </c>
      <c r="G13" s="11"/>
    </row>
    <row r="14" spans="1:7" ht="15.75">
      <c r="A14" s="16" t="s">
        <v>15</v>
      </c>
      <c r="B14" s="7">
        <v>130</v>
      </c>
      <c r="C14" s="40">
        <v>0</v>
      </c>
      <c r="D14" s="11" t="s">
        <v>11</v>
      </c>
      <c r="E14" s="11" t="s">
        <v>11</v>
      </c>
      <c r="F14" s="11" t="s">
        <v>11</v>
      </c>
      <c r="G14" s="39">
        <v>0</v>
      </c>
    </row>
    <row r="15" spans="1:7" ht="15.75">
      <c r="A15" s="10" t="s">
        <v>16</v>
      </c>
      <c r="B15" s="11"/>
      <c r="C15" s="26">
        <f>D15+E15+F15+G15</f>
        <v>22492300</v>
      </c>
      <c r="D15" s="26">
        <f>D16</f>
        <v>3882700</v>
      </c>
      <c r="E15" s="26">
        <f>E16+E34</f>
        <v>18609600</v>
      </c>
      <c r="F15" s="26"/>
      <c r="G15" s="36">
        <f>G49</f>
        <v>0</v>
      </c>
    </row>
    <row r="16" spans="1:7" ht="51.75">
      <c r="A16" s="17" t="s">
        <v>17</v>
      </c>
      <c r="B16" s="11"/>
      <c r="C16" s="26">
        <f>SUM(C17:C33)-C23-C24-C25</f>
        <v>21460800</v>
      </c>
      <c r="D16" s="26">
        <f>SUM(D17:D33)-D23-D24-D25</f>
        <v>3882700</v>
      </c>
      <c r="E16" s="26">
        <f>SUM(E17:E33)</f>
        <v>17578100</v>
      </c>
      <c r="F16" s="26">
        <v>0</v>
      </c>
      <c r="G16" s="36">
        <v>0</v>
      </c>
    </row>
    <row r="17" spans="1:7" ht="15.75">
      <c r="A17" s="18" t="s">
        <v>18</v>
      </c>
      <c r="B17" s="11">
        <v>211</v>
      </c>
      <c r="C17" s="34">
        <f>D17+E17</f>
        <v>13681100</v>
      </c>
      <c r="D17" s="29">
        <v>180200</v>
      </c>
      <c r="E17" s="29">
        <v>13500900</v>
      </c>
      <c r="F17" s="29" t="s">
        <v>10</v>
      </c>
      <c r="G17" s="29" t="s">
        <v>10</v>
      </c>
    </row>
    <row r="18" spans="1:7" ht="15.75">
      <c r="A18" s="18" t="s">
        <v>19</v>
      </c>
      <c r="B18" s="11">
        <v>212</v>
      </c>
      <c r="C18" s="34">
        <f>D18+E18</f>
        <v>0</v>
      </c>
      <c r="D18" s="29"/>
      <c r="E18" s="29"/>
      <c r="F18" s="29" t="s">
        <v>10</v>
      </c>
      <c r="G18" s="29" t="s">
        <v>10</v>
      </c>
    </row>
    <row r="19" spans="1:7" ht="15.75">
      <c r="A19" s="18" t="s">
        <v>20</v>
      </c>
      <c r="B19" s="11">
        <v>213</v>
      </c>
      <c r="C19" s="34">
        <f>D19+E19</f>
        <v>4131600</v>
      </c>
      <c r="D19" s="29">
        <v>54400</v>
      </c>
      <c r="E19" s="29">
        <v>4077200</v>
      </c>
      <c r="F19" s="29" t="s">
        <v>10</v>
      </c>
      <c r="G19" s="29" t="s">
        <v>10</v>
      </c>
    </row>
    <row r="20" spans="1:7" ht="15.75">
      <c r="A20" s="18" t="s">
        <v>21</v>
      </c>
      <c r="B20" s="11">
        <v>221</v>
      </c>
      <c r="C20" s="34">
        <f>D20+E20</f>
        <v>21000</v>
      </c>
      <c r="D20" s="29">
        <v>21000</v>
      </c>
      <c r="E20" s="29"/>
      <c r="F20" s="29" t="s">
        <v>10</v>
      </c>
      <c r="G20" s="29" t="s">
        <v>10</v>
      </c>
    </row>
    <row r="21" spans="1:7" ht="15.75">
      <c r="A21" s="18" t="s">
        <v>22</v>
      </c>
      <c r="B21" s="11">
        <v>222</v>
      </c>
      <c r="C21" s="34">
        <f>D21</f>
        <v>17000</v>
      </c>
      <c r="D21" s="29">
        <v>17000</v>
      </c>
      <c r="E21" s="29" t="s">
        <v>10</v>
      </c>
      <c r="F21" s="29" t="s">
        <v>10</v>
      </c>
      <c r="G21" s="29" t="s">
        <v>10</v>
      </c>
    </row>
    <row r="22" spans="1:7" ht="15.75">
      <c r="A22" s="18" t="s">
        <v>23</v>
      </c>
      <c r="B22" s="11">
        <v>223</v>
      </c>
      <c r="C22" s="34">
        <f aca="true" t="shared" si="0" ref="C22:C31">D22</f>
        <v>2863600</v>
      </c>
      <c r="D22" s="29">
        <f>D23+D24+D25</f>
        <v>2863600</v>
      </c>
      <c r="E22" s="29" t="s">
        <v>10</v>
      </c>
      <c r="F22" s="29" t="s">
        <v>10</v>
      </c>
      <c r="G22" s="29" t="s">
        <v>10</v>
      </c>
    </row>
    <row r="23" spans="1:7" ht="15" customHeight="1">
      <c r="A23" s="11" t="s">
        <v>24</v>
      </c>
      <c r="B23" s="11"/>
      <c r="C23" s="34">
        <f t="shared" si="0"/>
        <v>361000</v>
      </c>
      <c r="D23" s="29">
        <v>361000</v>
      </c>
      <c r="E23" s="29" t="s">
        <v>10</v>
      </c>
      <c r="F23" s="29" t="s">
        <v>10</v>
      </c>
      <c r="G23" s="29" t="s">
        <v>10</v>
      </c>
    </row>
    <row r="24" spans="1:7" ht="15.75">
      <c r="A24" s="11" t="s">
        <v>25</v>
      </c>
      <c r="B24" s="11"/>
      <c r="C24" s="34">
        <f t="shared" si="0"/>
        <v>2454600</v>
      </c>
      <c r="D24" s="29">
        <v>2454600</v>
      </c>
      <c r="E24" s="29" t="s">
        <v>10</v>
      </c>
      <c r="F24" s="29" t="s">
        <v>10</v>
      </c>
      <c r="G24" s="29" t="s">
        <v>10</v>
      </c>
    </row>
    <row r="25" spans="1:7" ht="15.75">
      <c r="A25" s="11" t="s">
        <v>26</v>
      </c>
      <c r="B25" s="11"/>
      <c r="C25" s="34">
        <f t="shared" si="0"/>
        <v>48000</v>
      </c>
      <c r="D25" s="29">
        <v>48000</v>
      </c>
      <c r="E25" s="29" t="s">
        <v>10</v>
      </c>
      <c r="F25" s="29" t="s">
        <v>10</v>
      </c>
      <c r="G25" s="29" t="s">
        <v>10</v>
      </c>
    </row>
    <row r="26" spans="1:7" ht="15.75">
      <c r="A26" s="18" t="s">
        <v>27</v>
      </c>
      <c r="B26" s="11">
        <v>224</v>
      </c>
      <c r="C26" s="34">
        <f t="shared" si="0"/>
        <v>0</v>
      </c>
      <c r="D26" s="29"/>
      <c r="E26" s="29" t="s">
        <v>10</v>
      </c>
      <c r="F26" s="29" t="s">
        <v>10</v>
      </c>
      <c r="G26" s="29" t="s">
        <v>10</v>
      </c>
    </row>
    <row r="27" spans="1:7" ht="15.75">
      <c r="A27" s="18" t="s">
        <v>28</v>
      </c>
      <c r="B27" s="11">
        <v>225</v>
      </c>
      <c r="C27" s="34">
        <f t="shared" si="0"/>
        <v>193200</v>
      </c>
      <c r="D27" s="29">
        <v>193200</v>
      </c>
      <c r="E27" s="29" t="s">
        <v>10</v>
      </c>
      <c r="F27" s="29" t="s">
        <v>10</v>
      </c>
      <c r="G27" s="29" t="s">
        <v>10</v>
      </c>
    </row>
    <row r="28" spans="1:7" ht="15.75">
      <c r="A28" s="14" t="s">
        <v>44</v>
      </c>
      <c r="B28" s="11"/>
      <c r="C28" s="34">
        <f t="shared" si="0"/>
        <v>0</v>
      </c>
      <c r="D28" s="29"/>
      <c r="E28" s="29" t="s">
        <v>10</v>
      </c>
      <c r="F28" s="29" t="s">
        <v>10</v>
      </c>
      <c r="G28" s="29" t="s">
        <v>10</v>
      </c>
    </row>
    <row r="29" spans="1:7" ht="15.75">
      <c r="A29" s="18" t="s">
        <v>29</v>
      </c>
      <c r="B29" s="11">
        <v>226</v>
      </c>
      <c r="C29" s="34">
        <f>D29+E29</f>
        <v>148400</v>
      </c>
      <c r="D29" s="29">
        <v>148400</v>
      </c>
      <c r="E29" s="29">
        <v>0</v>
      </c>
      <c r="F29" s="29" t="s">
        <v>10</v>
      </c>
      <c r="G29" s="29" t="s">
        <v>10</v>
      </c>
    </row>
    <row r="30" spans="1:7" ht="15.75">
      <c r="A30" s="18" t="s">
        <v>30</v>
      </c>
      <c r="B30" s="11">
        <v>262</v>
      </c>
      <c r="C30" s="34">
        <f t="shared" si="0"/>
        <v>0</v>
      </c>
      <c r="D30" s="29"/>
      <c r="E30" s="29"/>
      <c r="F30" s="29" t="s">
        <v>10</v>
      </c>
      <c r="G30" s="29" t="s">
        <v>10</v>
      </c>
    </row>
    <row r="31" spans="1:7" ht="15.75">
      <c r="A31" s="18" t="s">
        <v>31</v>
      </c>
      <c r="B31" s="11">
        <v>290</v>
      </c>
      <c r="C31" s="34">
        <f t="shared" si="0"/>
        <v>247400</v>
      </c>
      <c r="D31" s="29">
        <v>247400</v>
      </c>
      <c r="E31" s="29" t="s">
        <v>10</v>
      </c>
      <c r="F31" s="29" t="s">
        <v>10</v>
      </c>
      <c r="G31" s="29" t="s">
        <v>10</v>
      </c>
    </row>
    <row r="32" spans="1:7" ht="15.75">
      <c r="A32" s="18" t="s">
        <v>32</v>
      </c>
      <c r="B32" s="11">
        <v>310</v>
      </c>
      <c r="C32" s="34">
        <f>D32+E32</f>
        <v>55000</v>
      </c>
      <c r="D32" s="29">
        <v>55000</v>
      </c>
      <c r="E32" s="29">
        <v>0</v>
      </c>
      <c r="F32" s="29" t="s">
        <v>10</v>
      </c>
      <c r="G32" s="29" t="s">
        <v>10</v>
      </c>
    </row>
    <row r="33" spans="1:7" ht="15.75">
      <c r="A33" s="12" t="s">
        <v>33</v>
      </c>
      <c r="B33" s="11">
        <v>340</v>
      </c>
      <c r="C33" s="34">
        <f>D33+E33</f>
        <v>102500</v>
      </c>
      <c r="D33" s="29">
        <v>102500</v>
      </c>
      <c r="E33" s="29"/>
      <c r="F33" s="29" t="s">
        <v>10</v>
      </c>
      <c r="G33" s="29" t="s">
        <v>10</v>
      </c>
    </row>
    <row r="34" spans="1:7" ht="62.25" customHeight="1">
      <c r="A34" s="10" t="s">
        <v>50</v>
      </c>
      <c r="B34" s="6"/>
      <c r="C34" s="35">
        <f>D34+E34</f>
        <v>1031500</v>
      </c>
      <c r="D34" s="35">
        <f>SUM(D35:D37)</f>
        <v>0</v>
      </c>
      <c r="E34" s="35">
        <f>SUM(E35:E37)</f>
        <v>1031500</v>
      </c>
      <c r="F34" s="28">
        <v>0</v>
      </c>
      <c r="G34" s="29"/>
    </row>
    <row r="35" spans="1:7" ht="15.75">
      <c r="A35" s="18" t="s">
        <v>30</v>
      </c>
      <c r="B35" s="11">
        <v>262</v>
      </c>
      <c r="C35" s="34">
        <f>E35</f>
        <v>1031500</v>
      </c>
      <c r="D35" s="29" t="s">
        <v>11</v>
      </c>
      <c r="E35" s="29">
        <v>1031500</v>
      </c>
      <c r="F35" s="29" t="s">
        <v>10</v>
      </c>
      <c r="G35" s="29" t="s">
        <v>10</v>
      </c>
    </row>
    <row r="36" spans="1:7" ht="15.75">
      <c r="A36" s="12" t="s">
        <v>34</v>
      </c>
      <c r="B36" s="11"/>
      <c r="C36" s="34"/>
      <c r="D36" s="29"/>
      <c r="E36" s="29"/>
      <c r="F36" s="29"/>
      <c r="G36" s="29"/>
    </row>
    <row r="37" spans="1:7" ht="15.75">
      <c r="A37" s="11" t="s">
        <v>35</v>
      </c>
      <c r="B37" s="11">
        <v>340</v>
      </c>
      <c r="C37" s="34"/>
      <c r="D37" s="29" t="s">
        <v>11</v>
      </c>
      <c r="E37" s="29"/>
      <c r="F37" s="29" t="s">
        <v>10</v>
      </c>
      <c r="G37" s="29" t="s">
        <v>10</v>
      </c>
    </row>
    <row r="38" spans="1:7" s="33" customFormat="1" ht="15.75">
      <c r="A38" s="31" t="s">
        <v>51</v>
      </c>
      <c r="B38" s="32"/>
      <c r="C38" s="38">
        <f>D38+E38+F38</f>
        <v>0</v>
      </c>
      <c r="D38" s="38">
        <v>0</v>
      </c>
      <c r="E38" s="37"/>
      <c r="F38" s="37"/>
      <c r="G38" s="37"/>
    </row>
    <row r="39" spans="1:7" s="33" customFormat="1" ht="15.75">
      <c r="A39" s="18" t="s">
        <v>29</v>
      </c>
      <c r="B39" s="11">
        <v>226</v>
      </c>
      <c r="C39" s="38"/>
      <c r="D39" s="38"/>
      <c r="E39" s="37"/>
      <c r="F39" s="37"/>
      <c r="G39" s="37"/>
    </row>
    <row r="40" spans="1:7" ht="15.75">
      <c r="A40" s="18" t="s">
        <v>33</v>
      </c>
      <c r="B40" s="11">
        <v>340</v>
      </c>
      <c r="C40" s="34"/>
      <c r="D40" s="34"/>
      <c r="E40" s="34"/>
      <c r="F40" s="34"/>
      <c r="G40" s="29"/>
    </row>
    <row r="41" spans="1:7" ht="15.75">
      <c r="A41" s="17" t="s">
        <v>52</v>
      </c>
      <c r="B41" s="11">
        <v>222</v>
      </c>
      <c r="C41" s="29"/>
      <c r="D41" s="29" t="s">
        <v>11</v>
      </c>
      <c r="E41" s="29" t="s">
        <v>11</v>
      </c>
      <c r="F41" s="29" t="s">
        <v>11</v>
      </c>
      <c r="G41" s="29"/>
    </row>
    <row r="42" spans="1:7" ht="15.75">
      <c r="A42" s="18" t="s">
        <v>22</v>
      </c>
      <c r="B42" s="11">
        <v>225</v>
      </c>
      <c r="C42" s="29"/>
      <c r="D42" s="29" t="s">
        <v>11</v>
      </c>
      <c r="E42" s="29" t="s">
        <v>11</v>
      </c>
      <c r="F42" s="29" t="s">
        <v>11</v>
      </c>
      <c r="G42" s="29"/>
    </row>
    <row r="43" spans="1:7" ht="15.75">
      <c r="A43" s="18" t="s">
        <v>36</v>
      </c>
      <c r="B43" s="11"/>
      <c r="C43" s="29"/>
      <c r="D43" s="29" t="s">
        <v>11</v>
      </c>
      <c r="E43" s="29" t="s">
        <v>11</v>
      </c>
      <c r="F43" s="29" t="s">
        <v>10</v>
      </c>
      <c r="G43" s="29"/>
    </row>
    <row r="44" spans="1:7" ht="15.75">
      <c r="A44" s="14" t="s">
        <v>44</v>
      </c>
      <c r="B44" s="11">
        <v>226</v>
      </c>
      <c r="C44" s="29"/>
      <c r="D44" s="29" t="s">
        <v>11</v>
      </c>
      <c r="E44" s="29" t="s">
        <v>11</v>
      </c>
      <c r="F44" s="29" t="s">
        <v>11</v>
      </c>
      <c r="G44" s="29"/>
    </row>
    <row r="45" spans="1:7" ht="15.75">
      <c r="A45" s="18" t="s">
        <v>29</v>
      </c>
      <c r="B45" s="11">
        <v>290</v>
      </c>
      <c r="C45" s="29"/>
      <c r="D45" s="29" t="s">
        <v>11</v>
      </c>
      <c r="E45" s="29" t="s">
        <v>11</v>
      </c>
      <c r="F45" s="29" t="s">
        <v>11</v>
      </c>
      <c r="G45" s="29"/>
    </row>
    <row r="46" spans="1:7" ht="15.75">
      <c r="A46" s="18" t="s">
        <v>31</v>
      </c>
      <c r="B46" s="11">
        <v>310</v>
      </c>
      <c r="C46" s="29"/>
      <c r="D46" s="29" t="s">
        <v>11</v>
      </c>
      <c r="E46" s="29" t="s">
        <v>11</v>
      </c>
      <c r="F46" s="29" t="s">
        <v>11</v>
      </c>
      <c r="G46" s="29"/>
    </row>
    <row r="47" spans="1:7" ht="15.75">
      <c r="A47" s="18" t="s">
        <v>32</v>
      </c>
      <c r="B47" s="11">
        <v>340</v>
      </c>
      <c r="C47" s="29"/>
      <c r="D47" s="29" t="s">
        <v>11</v>
      </c>
      <c r="E47" s="29" t="s">
        <v>11</v>
      </c>
      <c r="F47" s="29" t="s">
        <v>11</v>
      </c>
      <c r="G47" s="29"/>
    </row>
    <row r="48" spans="1:7" ht="24.75" customHeight="1">
      <c r="A48" s="12" t="s">
        <v>33</v>
      </c>
      <c r="B48" s="19"/>
      <c r="C48" s="34"/>
      <c r="D48" s="34"/>
      <c r="E48" s="34"/>
      <c r="F48" s="34"/>
      <c r="G48" s="29"/>
    </row>
    <row r="49" spans="1:7" ht="26.25">
      <c r="A49" s="17" t="s">
        <v>53</v>
      </c>
      <c r="B49" s="11"/>
      <c r="C49" s="26">
        <f>G49</f>
        <v>0</v>
      </c>
      <c r="D49" s="36" t="s">
        <v>11</v>
      </c>
      <c r="E49" s="36" t="s">
        <v>11</v>
      </c>
      <c r="F49" s="36" t="s">
        <v>10</v>
      </c>
      <c r="G49" s="36">
        <f>G50+G51</f>
        <v>0</v>
      </c>
    </row>
    <row r="50" spans="1:7" ht="15.75">
      <c r="A50" s="18" t="s">
        <v>29</v>
      </c>
      <c r="B50" s="11">
        <v>226</v>
      </c>
      <c r="C50" s="34">
        <f>G50</f>
        <v>0</v>
      </c>
      <c r="D50" s="29" t="s">
        <v>11</v>
      </c>
      <c r="E50" s="29" t="s">
        <v>11</v>
      </c>
      <c r="F50" s="29" t="s">
        <v>10</v>
      </c>
      <c r="G50" s="29">
        <v>0</v>
      </c>
    </row>
    <row r="51" spans="1:7" ht="15.75">
      <c r="A51" s="18" t="s">
        <v>33</v>
      </c>
      <c r="B51" s="11">
        <v>340</v>
      </c>
      <c r="C51" s="34">
        <f>G51</f>
        <v>0</v>
      </c>
      <c r="D51" s="29" t="s">
        <v>11</v>
      </c>
      <c r="E51" s="29" t="s">
        <v>11</v>
      </c>
      <c r="F51" s="29" t="s">
        <v>10</v>
      </c>
      <c r="G51" s="29">
        <v>0</v>
      </c>
    </row>
    <row r="54" spans="2:6" ht="12" customHeight="1">
      <c r="B54" s="21"/>
      <c r="C54" s="22"/>
      <c r="D54" s="2" t="s">
        <v>37</v>
      </c>
      <c r="E54" s="2" t="s">
        <v>46</v>
      </c>
      <c r="F54" s="2" t="s">
        <v>37</v>
      </c>
    </row>
    <row r="55" spans="1:5" ht="14.25" customHeight="1">
      <c r="A55" s="20" t="s">
        <v>45</v>
      </c>
      <c r="B55" s="41" t="s">
        <v>38</v>
      </c>
      <c r="C55" s="41"/>
      <c r="E55" s="23" t="s">
        <v>39</v>
      </c>
    </row>
    <row r="56" ht="12" customHeight="1">
      <c r="B56" s="2"/>
    </row>
    <row r="57" spans="2:6" ht="12" customHeight="1">
      <c r="B57" s="21"/>
      <c r="C57" s="22"/>
      <c r="D57" s="2" t="s">
        <v>37</v>
      </c>
      <c r="E57" s="2" t="s">
        <v>47</v>
      </c>
      <c r="F57" s="2" t="s">
        <v>37</v>
      </c>
    </row>
    <row r="58" spans="1:5" ht="15" customHeight="1">
      <c r="A58" s="24" t="s">
        <v>40</v>
      </c>
      <c r="B58" s="41" t="s">
        <v>38</v>
      </c>
      <c r="C58" s="41"/>
      <c r="E58" s="23" t="s">
        <v>39</v>
      </c>
    </row>
  </sheetData>
  <sheetProtection/>
  <mergeCells count="8">
    <mergeCell ref="B55:C55"/>
    <mergeCell ref="B58:C58"/>
    <mergeCell ref="G3:G4"/>
    <mergeCell ref="A1:F1"/>
    <mergeCell ref="C3:C4"/>
    <mergeCell ref="A3:A4"/>
    <mergeCell ref="B3:B4"/>
    <mergeCell ref="D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83" r:id="rId1"/>
  <rowBreaks count="2" manualBreakCount="2">
    <brk id="2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User</cp:lastModifiedBy>
  <cp:lastPrinted>2015-02-03T11:34:02Z</cp:lastPrinted>
  <dcterms:created xsi:type="dcterms:W3CDTF">2012-05-29T06:16:08Z</dcterms:created>
  <dcterms:modified xsi:type="dcterms:W3CDTF">2015-02-03T11:35:31Z</dcterms:modified>
  <cp:category/>
  <cp:version/>
  <cp:contentType/>
  <cp:contentStatus/>
</cp:coreProperties>
</file>